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Srv2008R2\Home\Zamestnanci\vinteroval\Plocha\"/>
    </mc:Choice>
  </mc:AlternateContent>
  <bookViews>
    <workbookView xWindow="0" yWindow="0" windowWidth="18975" windowHeight="73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18" i="1"/>
  <c r="F19" i="1"/>
  <c r="F20" i="1"/>
  <c r="F21" i="1"/>
  <c r="F22" i="1"/>
  <c r="F23" i="1"/>
  <c r="F24" i="1"/>
  <c r="F46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0" i="1"/>
  <c r="F11" i="1"/>
  <c r="F12" i="1"/>
  <c r="F14" i="1" s="1"/>
  <c r="F13" i="1"/>
  <c r="D14" i="1"/>
  <c r="C14" i="1"/>
  <c r="E46" i="1"/>
  <c r="E18" i="1"/>
  <c r="E14" i="1"/>
  <c r="D46" i="1"/>
  <c r="C46" i="1"/>
  <c r="C30" i="1"/>
  <c r="C18" i="1"/>
  <c r="C24" i="1"/>
</calcChain>
</file>

<file path=xl/sharedStrings.xml><?xml version="1.0" encoding="utf-8"?>
<sst xmlns="http://schemas.openxmlformats.org/spreadsheetml/2006/main" count="70" uniqueCount="64">
  <si>
    <t>Název organizace:</t>
  </si>
  <si>
    <t>Městská střední odborná škola, Klobouky u Brna, nám. Míru 6,</t>
  </si>
  <si>
    <t>příspěvková organiazce</t>
  </si>
  <si>
    <t>Sídlo:</t>
  </si>
  <si>
    <t>nám. Míru 6, 691 72 Klobouky u Brna</t>
  </si>
  <si>
    <t>IČO:</t>
  </si>
  <si>
    <t>VÝNOSY</t>
  </si>
  <si>
    <t>zřizovatel</t>
  </si>
  <si>
    <t>státní rozpočet</t>
  </si>
  <si>
    <t>doplňková a ostatní činnost</t>
  </si>
  <si>
    <t>celkem</t>
  </si>
  <si>
    <t>Výnosy z prodeje služeb</t>
  </si>
  <si>
    <t>602…</t>
  </si>
  <si>
    <t>Výnosy z pronájmů</t>
  </si>
  <si>
    <t>603…</t>
  </si>
  <si>
    <t>Jiné výnosy z vlast.výkonů</t>
  </si>
  <si>
    <t>609…</t>
  </si>
  <si>
    <t>Výnosy z příspěvků a transferů</t>
  </si>
  <si>
    <t>672…</t>
  </si>
  <si>
    <t>NÁKLADY</t>
  </si>
  <si>
    <t>Spotřeba materiálu</t>
  </si>
  <si>
    <t>501…</t>
  </si>
  <si>
    <t>potraviny</t>
  </si>
  <si>
    <t>ochranné pomůcky,prádlo</t>
  </si>
  <si>
    <t>pohonné hmoty</t>
  </si>
  <si>
    <t>ostatní materiál</t>
  </si>
  <si>
    <t>Spotřeba energie</t>
  </si>
  <si>
    <t>502…</t>
  </si>
  <si>
    <t>Opravy a udržování</t>
  </si>
  <si>
    <t>511…</t>
  </si>
  <si>
    <t>Cestovné</t>
  </si>
  <si>
    <t>512…</t>
  </si>
  <si>
    <t>Ostatní služby</t>
  </si>
  <si>
    <t>518…</t>
  </si>
  <si>
    <t>v tom:telefony, poštovné</t>
  </si>
  <si>
    <t xml:space="preserve">         nájemné</t>
  </si>
  <si>
    <t xml:space="preserve">         školení</t>
  </si>
  <si>
    <t xml:space="preserve">         servis VT, internet</t>
  </si>
  <si>
    <t xml:space="preserve">         ostatní služby</t>
  </si>
  <si>
    <t xml:space="preserve">         poplatky spořitelně     </t>
  </si>
  <si>
    <t>Mzdové náklady</t>
  </si>
  <si>
    <t>521…</t>
  </si>
  <si>
    <t>Zákonné odvody</t>
  </si>
  <si>
    <t>524…</t>
  </si>
  <si>
    <t>Jiné sociální pojištění</t>
  </si>
  <si>
    <t>525…</t>
  </si>
  <si>
    <t>FKSP</t>
  </si>
  <si>
    <t>527…</t>
  </si>
  <si>
    <t>Odpisy</t>
  </si>
  <si>
    <t>551…</t>
  </si>
  <si>
    <t>558…</t>
  </si>
  <si>
    <t>Ostatní finanční náklady</t>
  </si>
  <si>
    <t>569…</t>
  </si>
  <si>
    <t>výnosy celkem</t>
  </si>
  <si>
    <t>náklady celkem</t>
  </si>
  <si>
    <t>zisk z doplňkové činnosti</t>
  </si>
  <si>
    <t>škol.potřeby,knihy,časopisy</t>
  </si>
  <si>
    <t>vodné</t>
  </si>
  <si>
    <t>plyn</t>
  </si>
  <si>
    <t>elektřina</t>
  </si>
  <si>
    <t xml:space="preserve">         poradenské služby</t>
  </si>
  <si>
    <t>internet, facebook</t>
  </si>
  <si>
    <t>Náklady DDHM a DNHM a UP</t>
  </si>
  <si>
    <r>
      <rPr>
        <b/>
        <sz val="14"/>
        <color theme="1"/>
        <rFont val="Calibri"/>
        <family val="2"/>
        <charset val="238"/>
        <scheme val="minor"/>
      </rPr>
      <t>Návrh rozpočtu na rok 2023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</si>
</sst>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0" fontId="1" fillId="0" borderId="1" xfId="0" applyFont="1" applyBorder="1"/>
    <xf numFmtId="1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0" workbookViewId="0">
      <selection activeCell="A52" sqref="A52"/>
    </sheetView>
  </sheetViews>
  <sheetFormatPr defaultRowHeight="15" x14ac:dyDescent="0.25"/>
  <cols>
    <col min="1" max="1" width="24.85546875" customWidth="1"/>
    <col min="2" max="2" width="5.140625" customWidth="1"/>
    <col min="3" max="3" width="13.42578125" customWidth="1"/>
    <col min="4" max="4" width="13.28515625" customWidth="1"/>
    <col min="5" max="5" width="13.5703125" customWidth="1"/>
    <col min="6" max="6" width="15.5703125" customWidth="1"/>
  </cols>
  <sheetData>
    <row r="1" spans="1:6" ht="18.75" x14ac:dyDescent="0.3">
      <c r="A1" t="s">
        <v>63</v>
      </c>
    </row>
    <row r="2" spans="1:6" ht="12.95" customHeight="1" x14ac:dyDescent="0.25"/>
    <row r="3" spans="1:6" ht="12.95" customHeight="1" x14ac:dyDescent="0.25">
      <c r="A3" t="s">
        <v>0</v>
      </c>
      <c r="B3" t="s">
        <v>1</v>
      </c>
    </row>
    <row r="4" spans="1:6" ht="12.95" customHeight="1" x14ac:dyDescent="0.25">
      <c r="B4" t="s">
        <v>2</v>
      </c>
    </row>
    <row r="5" spans="1:6" ht="12.95" customHeight="1" x14ac:dyDescent="0.25">
      <c r="A5" t="s">
        <v>3</v>
      </c>
      <c r="B5" t="s">
        <v>4</v>
      </c>
    </row>
    <row r="6" spans="1:6" ht="12.95" customHeight="1" x14ac:dyDescent="0.25">
      <c r="A6" t="s">
        <v>5</v>
      </c>
      <c r="B6" s="10">
        <v>71219978</v>
      </c>
      <c r="C6" s="10"/>
    </row>
    <row r="7" spans="1:6" ht="12.95" customHeight="1" x14ac:dyDescent="0.25"/>
    <row r="8" spans="1:6" ht="24.95" customHeight="1" x14ac:dyDescent="0.25">
      <c r="A8" s="4" t="s">
        <v>6</v>
      </c>
      <c r="B8" s="4"/>
      <c r="C8" s="6" t="s">
        <v>7</v>
      </c>
      <c r="D8" s="7" t="s">
        <v>8</v>
      </c>
      <c r="E8" s="7" t="s">
        <v>9</v>
      </c>
      <c r="F8" s="6" t="s">
        <v>10</v>
      </c>
    </row>
    <row r="9" spans="1:6" ht="12.95" customHeight="1" x14ac:dyDescent="0.25">
      <c r="A9" s="1"/>
      <c r="B9" s="1"/>
      <c r="C9" s="1"/>
      <c r="D9" s="1"/>
      <c r="E9" s="1"/>
      <c r="F9" s="1"/>
    </row>
    <row r="10" spans="1:6" ht="12.95" customHeight="1" x14ac:dyDescent="0.25">
      <c r="A10" s="1" t="s">
        <v>11</v>
      </c>
      <c r="B10" s="1" t="s">
        <v>12</v>
      </c>
      <c r="C10" s="1"/>
      <c r="D10" s="1"/>
      <c r="E10" s="2">
        <v>1000000</v>
      </c>
      <c r="F10" s="2">
        <f>SUM(C10:E10)</f>
        <v>1000000</v>
      </c>
    </row>
    <row r="11" spans="1:6" ht="12.95" customHeight="1" x14ac:dyDescent="0.25">
      <c r="A11" s="1" t="s">
        <v>13</v>
      </c>
      <c r="B11" s="1" t="s">
        <v>14</v>
      </c>
      <c r="C11" s="1"/>
      <c r="D11" s="1"/>
      <c r="E11" s="2">
        <v>150000</v>
      </c>
      <c r="F11" s="2">
        <f>SUM(C11:E11)</f>
        <v>150000</v>
      </c>
    </row>
    <row r="12" spans="1:6" ht="12.95" customHeight="1" x14ac:dyDescent="0.25">
      <c r="A12" s="1" t="s">
        <v>15</v>
      </c>
      <c r="B12" s="1" t="s">
        <v>16</v>
      </c>
      <c r="C12" s="1"/>
      <c r="D12" s="1"/>
      <c r="E12" s="2">
        <v>1050000</v>
      </c>
      <c r="F12" s="2">
        <f>SUM(C12:E12)</f>
        <v>1050000</v>
      </c>
    </row>
    <row r="13" spans="1:6" ht="12.95" customHeight="1" x14ac:dyDescent="0.25">
      <c r="A13" s="1" t="s">
        <v>17</v>
      </c>
      <c r="B13" s="1" t="s">
        <v>18</v>
      </c>
      <c r="C13" s="2">
        <v>4520000</v>
      </c>
      <c r="D13" s="2">
        <v>31890000</v>
      </c>
      <c r="E13" s="1"/>
      <c r="F13" s="2">
        <f>SUM(C13:E13)</f>
        <v>36410000</v>
      </c>
    </row>
    <row r="14" spans="1:6" ht="20.100000000000001" customHeight="1" x14ac:dyDescent="0.25">
      <c r="A14" s="9" t="s">
        <v>10</v>
      </c>
      <c r="B14" s="1"/>
      <c r="C14" s="8">
        <f>SUM(C10:C13)</f>
        <v>4520000</v>
      </c>
      <c r="D14" s="8">
        <f>SUM(D10:D13)</f>
        <v>31890000</v>
      </c>
      <c r="E14" s="8">
        <f>SUM(E10:E13)</f>
        <v>2200000</v>
      </c>
      <c r="F14" s="8">
        <f>SUM(F10:F13)</f>
        <v>38610000</v>
      </c>
    </row>
    <row r="15" spans="1:6" ht="12.95" customHeight="1" x14ac:dyDescent="0.25">
      <c r="A15" s="1"/>
      <c r="B15" s="1"/>
      <c r="C15" s="1"/>
      <c r="D15" s="1"/>
      <c r="E15" s="1"/>
      <c r="F15" s="1"/>
    </row>
    <row r="16" spans="1:6" ht="24.95" customHeight="1" x14ac:dyDescent="0.25">
      <c r="A16" s="4" t="s">
        <v>19</v>
      </c>
      <c r="B16" s="4"/>
      <c r="C16" s="6" t="s">
        <v>7</v>
      </c>
      <c r="D16" s="6" t="s">
        <v>8</v>
      </c>
      <c r="E16" s="7" t="s">
        <v>9</v>
      </c>
      <c r="F16" s="6" t="s">
        <v>10</v>
      </c>
    </row>
    <row r="17" spans="1:6" ht="12.95" customHeight="1" x14ac:dyDescent="0.25">
      <c r="A17" s="1"/>
      <c r="B17" s="1"/>
      <c r="C17" s="1"/>
      <c r="D17" s="1"/>
      <c r="E17" s="1"/>
      <c r="F17" s="1"/>
    </row>
    <row r="18" spans="1:6" ht="12.95" customHeight="1" x14ac:dyDescent="0.25">
      <c r="A18" s="4" t="s">
        <v>20</v>
      </c>
      <c r="B18" s="4" t="s">
        <v>21</v>
      </c>
      <c r="C18" s="5">
        <f>C20+C21+C22+C23</f>
        <v>290000</v>
      </c>
      <c r="D18" s="5"/>
      <c r="E18" s="5">
        <f>E19+E23</f>
        <v>1390050</v>
      </c>
      <c r="F18" s="5">
        <f t="shared" ref="F18:F45" si="0">SUM(C18:E18)</f>
        <v>1680050</v>
      </c>
    </row>
    <row r="19" spans="1:6" ht="12.95" customHeight="1" x14ac:dyDescent="0.25">
      <c r="A19" s="1" t="s">
        <v>22</v>
      </c>
      <c r="B19" s="1"/>
      <c r="C19" s="1"/>
      <c r="D19" s="1"/>
      <c r="E19" s="2">
        <v>1300000</v>
      </c>
      <c r="F19" s="2">
        <f t="shared" si="0"/>
        <v>1300000</v>
      </c>
    </row>
    <row r="20" spans="1:6" ht="12.95" customHeight="1" x14ac:dyDescent="0.25">
      <c r="A20" s="1" t="s">
        <v>23</v>
      </c>
      <c r="B20" s="1"/>
      <c r="C20" s="2">
        <v>15000</v>
      </c>
      <c r="D20" s="2"/>
      <c r="E20" s="1"/>
      <c r="F20" s="2">
        <f t="shared" si="0"/>
        <v>15000</v>
      </c>
    </row>
    <row r="21" spans="1:6" ht="12.95" customHeight="1" x14ac:dyDescent="0.25">
      <c r="A21" s="1" t="s">
        <v>56</v>
      </c>
      <c r="B21" s="1"/>
      <c r="C21" s="2">
        <v>10000</v>
      </c>
      <c r="D21" s="2"/>
      <c r="E21" s="1"/>
      <c r="F21" s="2">
        <f t="shared" si="0"/>
        <v>10000</v>
      </c>
    </row>
    <row r="22" spans="1:6" ht="12.95" customHeight="1" x14ac:dyDescent="0.25">
      <c r="A22" s="1" t="s">
        <v>24</v>
      </c>
      <c r="B22" s="1"/>
      <c r="C22" s="2">
        <v>65000</v>
      </c>
      <c r="D22" s="1"/>
      <c r="E22" s="1"/>
      <c r="F22" s="2">
        <f t="shared" si="0"/>
        <v>65000</v>
      </c>
    </row>
    <row r="23" spans="1:6" ht="12.95" customHeight="1" x14ac:dyDescent="0.25">
      <c r="A23" s="1" t="s">
        <v>25</v>
      </c>
      <c r="B23" s="1"/>
      <c r="C23" s="2">
        <v>200000</v>
      </c>
      <c r="D23" s="1"/>
      <c r="E23" s="2">
        <v>90050</v>
      </c>
      <c r="F23" s="2">
        <f t="shared" si="0"/>
        <v>290050</v>
      </c>
    </row>
    <row r="24" spans="1:6" ht="12.95" customHeight="1" x14ac:dyDescent="0.25">
      <c r="A24" s="4" t="s">
        <v>26</v>
      </c>
      <c r="B24" s="4" t="s">
        <v>27</v>
      </c>
      <c r="C24" s="5">
        <f>SUM(C25:C27)</f>
        <v>2930000</v>
      </c>
      <c r="D24" s="4"/>
      <c r="E24" s="5">
        <v>110000</v>
      </c>
      <c r="F24" s="5">
        <f t="shared" si="0"/>
        <v>3040000</v>
      </c>
    </row>
    <row r="25" spans="1:6" ht="12.95" customHeight="1" x14ac:dyDescent="0.25">
      <c r="A25" s="1" t="s">
        <v>57</v>
      </c>
      <c r="B25" s="1"/>
      <c r="C25" s="2">
        <v>130000</v>
      </c>
      <c r="D25" s="1"/>
      <c r="E25" s="2"/>
      <c r="F25" s="2">
        <f t="shared" si="0"/>
        <v>130000</v>
      </c>
    </row>
    <row r="26" spans="1:6" ht="12.95" customHeight="1" x14ac:dyDescent="0.25">
      <c r="A26" s="1" t="s">
        <v>58</v>
      </c>
      <c r="B26" s="1"/>
      <c r="C26" s="2">
        <v>1600000</v>
      </c>
      <c r="D26" s="1"/>
      <c r="E26" s="2"/>
      <c r="F26" s="2">
        <f t="shared" si="0"/>
        <v>1600000</v>
      </c>
    </row>
    <row r="27" spans="1:6" ht="12.95" customHeight="1" x14ac:dyDescent="0.25">
      <c r="A27" s="1" t="s">
        <v>59</v>
      </c>
      <c r="B27" s="1"/>
      <c r="C27" s="2">
        <v>1200000</v>
      </c>
      <c r="D27" s="1"/>
      <c r="E27" s="2"/>
      <c r="F27" s="2">
        <f t="shared" si="0"/>
        <v>1200000</v>
      </c>
    </row>
    <row r="28" spans="1:6" ht="12.95" customHeight="1" x14ac:dyDescent="0.25">
      <c r="A28" s="4" t="s">
        <v>28</v>
      </c>
      <c r="B28" s="4" t="s">
        <v>29</v>
      </c>
      <c r="C28" s="5">
        <v>100000</v>
      </c>
      <c r="D28" s="4"/>
      <c r="E28" s="5">
        <v>100000</v>
      </c>
      <c r="F28" s="5">
        <f t="shared" si="0"/>
        <v>200000</v>
      </c>
    </row>
    <row r="29" spans="1:6" ht="12.95" customHeight="1" x14ac:dyDescent="0.25">
      <c r="A29" s="4" t="s">
        <v>30</v>
      </c>
      <c r="B29" s="4" t="s">
        <v>31</v>
      </c>
      <c r="C29" s="5">
        <v>50000</v>
      </c>
      <c r="D29" s="4"/>
      <c r="E29" s="4"/>
      <c r="F29" s="5">
        <f t="shared" si="0"/>
        <v>50000</v>
      </c>
    </row>
    <row r="30" spans="1:6" ht="12.95" customHeight="1" x14ac:dyDescent="0.25">
      <c r="A30" s="4" t="s">
        <v>32</v>
      </c>
      <c r="B30" s="4" t="s">
        <v>33</v>
      </c>
      <c r="C30" s="5">
        <f>C31+C32+C33+C34+C35+C36+C37+C38</f>
        <v>890000</v>
      </c>
      <c r="D30" s="5"/>
      <c r="E30" s="5">
        <v>90000</v>
      </c>
      <c r="F30" s="5">
        <f t="shared" si="0"/>
        <v>980000</v>
      </c>
    </row>
    <row r="31" spans="1:6" ht="12.95" customHeight="1" x14ac:dyDescent="0.25">
      <c r="A31" s="1" t="s">
        <v>34</v>
      </c>
      <c r="B31" s="1"/>
      <c r="C31" s="2">
        <v>55000</v>
      </c>
      <c r="D31" s="1"/>
      <c r="E31" s="1"/>
      <c r="F31" s="2">
        <f t="shared" si="0"/>
        <v>55000</v>
      </c>
    </row>
    <row r="32" spans="1:6" ht="12.95" customHeight="1" x14ac:dyDescent="0.25">
      <c r="A32" s="1" t="s">
        <v>35</v>
      </c>
      <c r="B32" s="1"/>
      <c r="C32" s="2">
        <v>30000</v>
      </c>
      <c r="D32" s="2"/>
      <c r="E32" s="1"/>
      <c r="F32" s="2">
        <f t="shared" si="0"/>
        <v>30000</v>
      </c>
    </row>
    <row r="33" spans="1:6" ht="12.95" customHeight="1" x14ac:dyDescent="0.25">
      <c r="A33" s="1" t="s">
        <v>36</v>
      </c>
      <c r="B33" s="1"/>
      <c r="C33" s="2">
        <v>5000</v>
      </c>
      <c r="D33" s="2"/>
      <c r="E33" s="1"/>
      <c r="F33" s="2">
        <f t="shared" si="0"/>
        <v>5000</v>
      </c>
    </row>
    <row r="34" spans="1:6" ht="12.95" customHeight="1" x14ac:dyDescent="0.25">
      <c r="A34" s="1" t="s">
        <v>60</v>
      </c>
      <c r="B34" s="1"/>
      <c r="C34" s="2">
        <v>60000</v>
      </c>
      <c r="D34" s="2"/>
      <c r="E34" s="1"/>
      <c r="F34" s="2">
        <f t="shared" si="0"/>
        <v>60000</v>
      </c>
    </row>
    <row r="35" spans="1:6" ht="12.95" customHeight="1" x14ac:dyDescent="0.25">
      <c r="A35" s="1" t="s">
        <v>37</v>
      </c>
      <c r="B35" s="1"/>
      <c r="C35" s="2">
        <v>350000</v>
      </c>
      <c r="D35" s="1"/>
      <c r="E35" s="1"/>
      <c r="F35" s="2">
        <f t="shared" si="0"/>
        <v>350000</v>
      </c>
    </row>
    <row r="36" spans="1:6" ht="12.95" customHeight="1" x14ac:dyDescent="0.25">
      <c r="A36" s="1" t="s">
        <v>61</v>
      </c>
      <c r="B36" s="1"/>
      <c r="C36" s="2">
        <v>120000</v>
      </c>
      <c r="D36" s="1"/>
      <c r="E36" s="1"/>
      <c r="F36" s="2">
        <f t="shared" si="0"/>
        <v>120000</v>
      </c>
    </row>
    <row r="37" spans="1:6" ht="12.95" customHeight="1" x14ac:dyDescent="0.25">
      <c r="A37" s="1" t="s">
        <v>38</v>
      </c>
      <c r="B37" s="1"/>
      <c r="C37" s="2">
        <v>250000</v>
      </c>
      <c r="D37" s="2"/>
      <c r="E37" s="2">
        <v>90000</v>
      </c>
      <c r="F37" s="2">
        <f t="shared" si="0"/>
        <v>340000</v>
      </c>
    </row>
    <row r="38" spans="1:6" ht="12.95" customHeight="1" x14ac:dyDescent="0.25">
      <c r="A38" s="1" t="s">
        <v>39</v>
      </c>
      <c r="B38" s="1"/>
      <c r="C38" s="2">
        <v>20000</v>
      </c>
      <c r="D38" s="1"/>
      <c r="E38" s="1"/>
      <c r="F38" s="2">
        <f t="shared" si="0"/>
        <v>20000</v>
      </c>
    </row>
    <row r="39" spans="1:6" ht="12.95" customHeight="1" x14ac:dyDescent="0.25">
      <c r="A39" s="4" t="s">
        <v>40</v>
      </c>
      <c r="B39" s="4" t="s">
        <v>41</v>
      </c>
      <c r="C39" s="4"/>
      <c r="D39" s="5">
        <v>17500000</v>
      </c>
      <c r="E39" s="5">
        <v>260000</v>
      </c>
      <c r="F39" s="5">
        <f t="shared" si="0"/>
        <v>17760000</v>
      </c>
    </row>
    <row r="40" spans="1:6" ht="12.95" customHeight="1" x14ac:dyDescent="0.25">
      <c r="A40" s="4" t="s">
        <v>42</v>
      </c>
      <c r="B40" s="4" t="s">
        <v>43</v>
      </c>
      <c r="C40" s="4"/>
      <c r="D40" s="5">
        <v>6090000</v>
      </c>
      <c r="E40" s="5">
        <v>90480</v>
      </c>
      <c r="F40" s="5">
        <f t="shared" si="0"/>
        <v>6180480</v>
      </c>
    </row>
    <row r="41" spans="1:6" ht="12.95" customHeight="1" x14ac:dyDescent="0.25">
      <c r="A41" s="4" t="s">
        <v>44</v>
      </c>
      <c r="B41" s="4" t="s">
        <v>45</v>
      </c>
      <c r="C41" s="4"/>
      <c r="D41" s="5">
        <v>7350000</v>
      </c>
      <c r="E41" s="5">
        <v>2840</v>
      </c>
      <c r="F41" s="5">
        <f t="shared" si="0"/>
        <v>7352840</v>
      </c>
    </row>
    <row r="42" spans="1:6" ht="12.95" customHeight="1" x14ac:dyDescent="0.25">
      <c r="A42" s="4" t="s">
        <v>46</v>
      </c>
      <c r="B42" s="4" t="s">
        <v>47</v>
      </c>
      <c r="C42" s="4"/>
      <c r="D42" s="5">
        <v>350000</v>
      </c>
      <c r="E42" s="5">
        <v>5200</v>
      </c>
      <c r="F42" s="5">
        <f t="shared" si="0"/>
        <v>355200</v>
      </c>
    </row>
    <row r="43" spans="1:6" ht="12.95" customHeight="1" x14ac:dyDescent="0.25">
      <c r="A43" s="4" t="s">
        <v>48</v>
      </c>
      <c r="B43" s="4" t="s">
        <v>49</v>
      </c>
      <c r="C43" s="5">
        <v>100000</v>
      </c>
      <c r="D43" s="4"/>
      <c r="E43" s="4"/>
      <c r="F43" s="5">
        <f t="shared" si="0"/>
        <v>100000</v>
      </c>
    </row>
    <row r="44" spans="1:6" ht="12.95" customHeight="1" x14ac:dyDescent="0.25">
      <c r="A44" s="4" t="s">
        <v>62</v>
      </c>
      <c r="B44" s="4" t="s">
        <v>50</v>
      </c>
      <c r="C44" s="5">
        <v>100000</v>
      </c>
      <c r="D44" s="5">
        <v>600000</v>
      </c>
      <c r="E44" s="4"/>
      <c r="F44" s="5">
        <f t="shared" si="0"/>
        <v>700000</v>
      </c>
    </row>
    <row r="45" spans="1:6" ht="12.95" customHeight="1" x14ac:dyDescent="0.25">
      <c r="A45" s="4" t="s">
        <v>51</v>
      </c>
      <c r="B45" s="4" t="s">
        <v>52</v>
      </c>
      <c r="C45" s="5">
        <v>60000</v>
      </c>
      <c r="D45" s="4"/>
      <c r="E45" s="4"/>
      <c r="F45" s="5">
        <f t="shared" si="0"/>
        <v>60000</v>
      </c>
    </row>
    <row r="46" spans="1:6" ht="20.100000000000001" customHeight="1" x14ac:dyDescent="0.25">
      <c r="A46" s="9" t="s">
        <v>10</v>
      </c>
      <c r="B46" s="4"/>
      <c r="C46" s="8">
        <f>C18+C24+C28+C29+C30+C43+C44+C45</f>
        <v>4520000</v>
      </c>
      <c r="D46" s="8">
        <f>SUM(D39:D45)</f>
        <v>31890000</v>
      </c>
      <c r="E46" s="8">
        <f>E18+E24+E28+E30+E39+E40+E41+E42</f>
        <v>2048570</v>
      </c>
      <c r="F46" s="8">
        <f>F18+F24+F28+F29+F30+F39+F40+F41+F42+F43+F44+F45</f>
        <v>38458570</v>
      </c>
    </row>
    <row r="47" spans="1:6" ht="12.95" customHeight="1" x14ac:dyDescent="0.25">
      <c r="A47" s="1"/>
      <c r="B47" s="1"/>
      <c r="C47" s="1"/>
      <c r="D47" s="1"/>
      <c r="E47" s="1"/>
      <c r="F47" s="1"/>
    </row>
    <row r="48" spans="1:6" ht="12.95" customHeight="1" x14ac:dyDescent="0.25">
      <c r="A48" s="1" t="s">
        <v>53</v>
      </c>
      <c r="B48" s="1"/>
      <c r="C48" s="1"/>
      <c r="D48" s="1"/>
      <c r="E48" s="1"/>
      <c r="F48" s="2">
        <v>38610000</v>
      </c>
    </row>
    <row r="49" spans="1:6" ht="12.95" customHeight="1" x14ac:dyDescent="0.25">
      <c r="A49" s="1" t="s">
        <v>54</v>
      </c>
      <c r="B49" s="1"/>
      <c r="C49" s="1"/>
      <c r="D49" s="1"/>
      <c r="E49" s="1"/>
      <c r="F49" s="2">
        <v>38458570</v>
      </c>
    </row>
    <row r="50" spans="1:6" ht="20.100000000000001" customHeight="1" x14ac:dyDescent="0.25">
      <c r="A50" s="9" t="s">
        <v>55</v>
      </c>
      <c r="B50" s="9"/>
      <c r="C50" s="9"/>
      <c r="D50" s="9"/>
      <c r="E50" s="9"/>
      <c r="F50" s="8">
        <f>F48-F49</f>
        <v>151430</v>
      </c>
    </row>
    <row r="51" spans="1:6" ht="12.95" customHeight="1" x14ac:dyDescent="0.25">
      <c r="A51" s="3"/>
      <c r="B51" s="3"/>
      <c r="C51" s="3"/>
      <c r="D51" s="3"/>
      <c r="E51" s="3"/>
      <c r="F51" s="3"/>
    </row>
    <row r="52" spans="1:6" ht="12.95" customHeight="1" x14ac:dyDescent="0.25">
      <c r="A52" s="3"/>
      <c r="B52" s="3"/>
      <c r="C52" s="3"/>
      <c r="D52" s="3"/>
      <c r="E52" s="3"/>
      <c r="F52" s="3"/>
    </row>
    <row r="53" spans="1:6" ht="12.95" customHeight="1" x14ac:dyDescent="0.25">
      <c r="A53" s="3"/>
      <c r="B53" s="3"/>
      <c r="C53" s="3"/>
      <c r="D53" s="3"/>
      <c r="E53" s="3"/>
      <c r="F53" s="3"/>
    </row>
    <row r="54" spans="1:6" ht="12.95" customHeight="1" x14ac:dyDescent="0.25">
      <c r="A54" s="3"/>
      <c r="B54" s="3"/>
      <c r="C54" s="3"/>
      <c r="D54" s="3"/>
      <c r="E54" s="3"/>
      <c r="F54" s="3"/>
    </row>
    <row r="55" spans="1:6" ht="12.95" customHeight="1" x14ac:dyDescent="0.25">
      <c r="A55" s="3"/>
      <c r="B55" s="3"/>
      <c r="C55" s="3"/>
      <c r="D55" s="3"/>
      <c r="E55" s="3"/>
      <c r="F55" s="3"/>
    </row>
    <row r="56" spans="1:6" ht="12.95" customHeight="1" x14ac:dyDescent="0.25"/>
  </sheetData>
  <mergeCells count="1">
    <mergeCell ref="B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MěSOŠ Klobouky u Brna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Vinterová Libuše</dc:creator>
  <cp:lastModifiedBy>Vinterová Libuše </cp:lastModifiedBy>
  <cp:lastPrinted>2022-12-01T06:55:32Z</cp:lastPrinted>
  <dcterms:created xsi:type="dcterms:W3CDTF">2022-11-30T10:41:04Z</dcterms:created>
  <dcterms:modified xsi:type="dcterms:W3CDTF">2022-12-01T06:55:58Z</dcterms:modified>
</cp:coreProperties>
</file>